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laas\Desktop\Weds 2020\"/>
    </mc:Choice>
  </mc:AlternateContent>
  <bookViews>
    <workbookView xWindow="0" yWindow="0" windowWidth="23040" windowHeight="9372"/>
  </bookViews>
  <sheets>
    <sheet name="Basis bestand" sheetId="1" r:id="rId1"/>
  </sheets>
  <calcPr calcId="152511"/>
</workbook>
</file>

<file path=xl/calcChain.xml><?xml version="1.0" encoding="utf-8"?>
<calcChain xmlns="http://schemas.openxmlformats.org/spreadsheetml/2006/main">
  <c r="G17" i="1" l="1"/>
  <c r="H17" i="1" s="1"/>
  <c r="G13" i="1" l="1"/>
  <c r="H13" i="1" l="1"/>
  <c r="G11" i="1" l="1"/>
  <c r="H11" i="1" s="1"/>
  <c r="G10" i="1"/>
  <c r="H10" i="1" l="1"/>
  <c r="C7" i="1" l="1"/>
  <c r="G16" i="1" l="1"/>
  <c r="G6" i="1"/>
  <c r="H6" i="1" s="1"/>
  <c r="G8" i="1"/>
  <c r="G9" i="1"/>
  <c r="G14" i="1"/>
  <c r="H14" i="1" s="1"/>
  <c r="G15" i="1"/>
  <c r="G12" i="1"/>
  <c r="H12" i="1" s="1"/>
  <c r="G7" i="1"/>
  <c r="H7" i="1" s="1"/>
  <c r="G5" i="1"/>
  <c r="H16" i="1" l="1"/>
  <c r="H8" i="1"/>
  <c r="H9" i="1"/>
  <c r="H5" i="1"/>
  <c r="H15" i="1"/>
</calcChain>
</file>

<file path=xl/sharedStrings.xml><?xml version="1.0" encoding="utf-8"?>
<sst xmlns="http://schemas.openxmlformats.org/spreadsheetml/2006/main" count="80" uniqueCount="72">
  <si>
    <t xml:space="preserve">Baan </t>
  </si>
  <si>
    <t>wind</t>
  </si>
  <si>
    <t>zie opm.</t>
  </si>
  <si>
    <t>Naam Schip</t>
  </si>
  <si>
    <t>SW</t>
  </si>
  <si>
    <t>Spi</t>
  </si>
  <si>
    <t>Start tijd</t>
  </si>
  <si>
    <t>Aankomst
Tijd</t>
  </si>
  <si>
    <t>Gezeilde
Tijd</t>
  </si>
  <si>
    <t>Gecorigeerde
Tijd</t>
  </si>
  <si>
    <t>GPH</t>
  </si>
  <si>
    <t>SW knwv</t>
  </si>
  <si>
    <t>Fabr./type</t>
  </si>
  <si>
    <t>Eigenaar</t>
  </si>
  <si>
    <t>Zeillnumm.</t>
  </si>
  <si>
    <t>Schroef</t>
  </si>
  <si>
    <t>Kielsoort</t>
  </si>
  <si>
    <t>Diepgang</t>
  </si>
  <si>
    <t>vast/klap</t>
  </si>
  <si>
    <t>s</t>
  </si>
  <si>
    <t>Södra Ende</t>
  </si>
  <si>
    <t>Waarschip 900+</t>
  </si>
  <si>
    <t>g</t>
  </si>
  <si>
    <t>Schumacher JH</t>
  </si>
  <si>
    <t>Offcourse</t>
  </si>
  <si>
    <t>Rinckes R.</t>
  </si>
  <si>
    <t>X362</t>
  </si>
  <si>
    <t>Kaitaia</t>
  </si>
  <si>
    <t>Snoek J.</t>
  </si>
  <si>
    <t>bij een correctie plaats vind voor aantal bladen bij een vaste schroef, klapschroef ,diepgang</t>
  </si>
  <si>
    <t>zeilvoering,spi,gennaker enz.</t>
  </si>
  <si>
    <t>Visser K.</t>
  </si>
  <si>
    <t>Dehler 36 CWS</t>
  </si>
  <si>
    <t>ITA13306</t>
  </si>
  <si>
    <t>Bardolino</t>
  </si>
  <si>
    <t>Dehler DB1</t>
  </si>
  <si>
    <t xml:space="preserve"> </t>
  </si>
  <si>
    <t>First 24</t>
  </si>
  <si>
    <t>NED8981</t>
  </si>
  <si>
    <t>Flecha</t>
  </si>
  <si>
    <t>FF95</t>
  </si>
  <si>
    <t>Schootstra S.</t>
  </si>
  <si>
    <t>NED4892</t>
  </si>
  <si>
    <t>Van Der Veld. JW</t>
  </si>
  <si>
    <t>One Off</t>
  </si>
  <si>
    <t>Herman de Groot F.</t>
  </si>
  <si>
    <t>Archambault Surprise</t>
  </si>
  <si>
    <t>Sedikih</t>
  </si>
  <si>
    <t>NED8952</t>
  </si>
  <si>
    <t>NED8830</t>
  </si>
  <si>
    <t>Vita D'oro</t>
  </si>
  <si>
    <t>Jungbacker J.</t>
  </si>
  <si>
    <t>Monnickendam Delight</t>
  </si>
  <si>
    <t>Zaterdag</t>
  </si>
  <si>
    <t>Dragonera</t>
  </si>
  <si>
    <t>Draak</t>
  </si>
  <si>
    <t>Baas F.</t>
  </si>
  <si>
    <t>Jizz</t>
  </si>
  <si>
    <t>J-92</t>
  </si>
  <si>
    <t>Moolhuijsen H.</t>
  </si>
  <si>
    <t>Danablu</t>
  </si>
  <si>
    <t>Bianca 107</t>
  </si>
  <si>
    <t>Beije R.</t>
  </si>
  <si>
    <t>Panta Rhei</t>
  </si>
  <si>
    <t>Waarschip 1/4 tonner</t>
  </si>
  <si>
    <t>de Jonge T.</t>
  </si>
  <si>
    <t>Aquarell</t>
  </si>
  <si>
    <t>Winner 9.50</t>
  </si>
  <si>
    <t>Jonker L.</t>
  </si>
  <si>
    <t>Reken SW voor gemeten schepen is GPH 2020 gedeeld door factor 7.43</t>
  </si>
  <si>
    <t>Race 3</t>
  </si>
  <si>
    <t xml:space="preserve">Reken SW voor niet gemeten schepen is de basis SW van Sailsupport 2020 waarbij een ev. Correctie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</si>
</sst>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23" borderId="7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1" fontId="0" fillId="0" borderId="0" xfId="0" applyNumberFormat="1" applyFont="1" applyFill="1" applyBorder="1" applyAlignment="1" applyProtection="1">
      <alignment horizontal="center"/>
      <protection locked="0"/>
    </xf>
    <xf numFmtId="21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21" fontId="0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erekening 2" xfId="27"/>
    <cellStyle name="Controlecel 2" xfId="28"/>
    <cellStyle name="Gekoppelde cel 2" xfId="29"/>
    <cellStyle name="Goed 2" xfId="30"/>
    <cellStyle name="Invoer 2" xfId="31"/>
    <cellStyle name="Kop 1 2" xfId="32"/>
    <cellStyle name="Kop 2 2" xfId="33"/>
    <cellStyle name="Kop 3 2" xfId="34"/>
    <cellStyle name="Kop 4 2" xfId="35"/>
    <cellStyle name="Neutraal 2" xfId="36"/>
    <cellStyle name="Normal" xfId="0" builtinId="0"/>
    <cellStyle name="Notitie 2" xfId="37"/>
    <cellStyle name="Ongeldig 2" xfId="38"/>
    <cellStyle name="Standaard 2" xfId="2"/>
    <cellStyle name="Standaard 3" xfId="1"/>
    <cellStyle name="Titel 2" xfId="39"/>
    <cellStyle name="Totaal 2" xfId="40"/>
    <cellStyle name="Uitvoer 2" xfId="41"/>
    <cellStyle name="Verklarende tekst 2" xfId="42"/>
    <cellStyle name="Waarschuwingsteks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="130" zoomScaleNormal="130" workbookViewId="0">
      <selection activeCell="I21" sqref="I21"/>
    </sheetView>
  </sheetViews>
  <sheetFormatPr defaultRowHeight="13.2" x14ac:dyDescent="0.25"/>
  <cols>
    <col min="1" max="1" width="3.5546875" style="1" customWidth="1"/>
    <col min="2" max="2" width="20.33203125" style="1" customWidth="1"/>
    <col min="3" max="3" width="6.33203125" style="2" customWidth="1"/>
    <col min="4" max="4" width="3.5546875" style="1" customWidth="1"/>
    <col min="5" max="5" width="9.5546875" style="1" customWidth="1"/>
    <col min="6" max="6" width="9.44140625" style="1" customWidth="1"/>
    <col min="7" max="7" width="9.88671875" style="1" customWidth="1"/>
    <col min="8" max="9" width="12" style="1" customWidth="1"/>
    <col min="10" max="10" width="9.88671875" style="1" customWidth="1"/>
    <col min="11" max="11" width="18.6640625" style="1" customWidth="1"/>
    <col min="12" max="12" width="16" style="1" bestFit="1" customWidth="1"/>
    <col min="13" max="13" width="9.6640625" customWidth="1"/>
    <col min="14" max="16" width="0" style="1" hidden="1" customWidth="1"/>
  </cols>
  <sheetData>
    <row r="1" spans="1:20" ht="17.399999999999999" x14ac:dyDescent="0.3">
      <c r="A1" s="3"/>
      <c r="B1" s="3" t="s">
        <v>53</v>
      </c>
      <c r="C1" s="4" t="s">
        <v>70</v>
      </c>
      <c r="E1" s="1">
        <v>2020</v>
      </c>
    </row>
    <row r="2" spans="1:20" x14ac:dyDescent="0.25">
      <c r="B2" s="1" t="s">
        <v>0</v>
      </c>
      <c r="C2" s="1" t="s">
        <v>1</v>
      </c>
      <c r="I2" s="1" t="s">
        <v>2</v>
      </c>
      <c r="J2" s="1" t="s">
        <v>2</v>
      </c>
    </row>
    <row r="3" spans="1:20" ht="25.5" customHeight="1" x14ac:dyDescent="0.25">
      <c r="B3" s="1" t="s">
        <v>3</v>
      </c>
      <c r="C3" s="2" t="s">
        <v>4</v>
      </c>
      <c r="D3" s="1" t="s">
        <v>5</v>
      </c>
      <c r="E3" s="1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3"/>
    </row>
    <row r="4" spans="1:20" ht="25.5" customHeight="1" x14ac:dyDescent="0.25">
      <c r="F4" s="5"/>
      <c r="G4" s="5"/>
      <c r="H4" s="5"/>
      <c r="I4" s="5"/>
      <c r="J4" s="6" t="s">
        <v>2</v>
      </c>
      <c r="N4" s="1" t="s">
        <v>18</v>
      </c>
    </row>
    <row r="5" spans="1:20" x14ac:dyDescent="0.25">
      <c r="A5" s="11">
        <v>1</v>
      </c>
      <c r="B5" s="1" t="s">
        <v>24</v>
      </c>
      <c r="C5" s="7">
        <v>91.5</v>
      </c>
      <c r="D5" s="8"/>
      <c r="E5" s="9">
        <v>0.56944444444444442</v>
      </c>
      <c r="F5" s="14">
        <v>0.60123842592592591</v>
      </c>
      <c r="G5" s="10">
        <f t="shared" ref="G5:G17" si="0">F5-E5</f>
        <v>3.1793981481481493E-2</v>
      </c>
      <c r="H5" s="10">
        <f t="shared" ref="H5:H17" si="1">100/C5*G5</f>
        <v>3.474752074478852E-2</v>
      </c>
      <c r="I5" s="8">
        <v>651.4</v>
      </c>
      <c r="J5" s="8"/>
      <c r="K5" s="11" t="s">
        <v>26</v>
      </c>
      <c r="L5" s="1" t="s">
        <v>25</v>
      </c>
      <c r="M5" s="18" t="s">
        <v>33</v>
      </c>
      <c r="Q5" s="11"/>
    </row>
    <row r="6" spans="1:20" x14ac:dyDescent="0.25">
      <c r="A6" s="11">
        <v>2</v>
      </c>
      <c r="B6" s="11" t="s">
        <v>27</v>
      </c>
      <c r="C6" s="7">
        <v>96.1</v>
      </c>
      <c r="D6" s="12" t="s">
        <v>19</v>
      </c>
      <c r="E6" s="9">
        <v>0.56944444444444398</v>
      </c>
      <c r="F6" s="14">
        <v>0.604375</v>
      </c>
      <c r="G6" s="10">
        <f t="shared" si="0"/>
        <v>3.493055555555602E-2</v>
      </c>
      <c r="H6" s="10">
        <f t="shared" si="1"/>
        <v>3.6348132732108247E-2</v>
      </c>
      <c r="I6" s="8">
        <v>709.9</v>
      </c>
      <c r="J6" s="8"/>
      <c r="K6" s="11" t="s">
        <v>21</v>
      </c>
      <c r="L6" s="11" t="s">
        <v>28</v>
      </c>
      <c r="M6" s="19" t="s">
        <v>38</v>
      </c>
      <c r="Q6" s="11"/>
      <c r="R6" s="1"/>
    </row>
    <row r="7" spans="1:20" x14ac:dyDescent="0.25">
      <c r="A7" s="11">
        <v>3</v>
      </c>
      <c r="B7" s="11" t="s">
        <v>34</v>
      </c>
      <c r="C7" s="7">
        <f>I7/7.43</f>
        <v>90.45760430686407</v>
      </c>
      <c r="D7" s="12" t="s">
        <v>19</v>
      </c>
      <c r="E7" s="9">
        <v>0.56944444444444398</v>
      </c>
      <c r="F7" s="14">
        <v>0.60318287037037044</v>
      </c>
      <c r="G7" s="10">
        <f t="shared" si="0"/>
        <v>3.3738425925926463E-2</v>
      </c>
      <c r="H7" s="10">
        <f t="shared" si="1"/>
        <v>3.7297501060799529E-2</v>
      </c>
      <c r="I7" s="8">
        <v>672.1</v>
      </c>
      <c r="J7" s="8"/>
      <c r="K7" s="11" t="s">
        <v>35</v>
      </c>
      <c r="L7" s="1" t="s">
        <v>23</v>
      </c>
      <c r="M7" s="18" t="s">
        <v>49</v>
      </c>
      <c r="Q7" s="11"/>
      <c r="R7" s="11"/>
    </row>
    <row r="8" spans="1:20" x14ac:dyDescent="0.25">
      <c r="A8" s="11">
        <v>4</v>
      </c>
      <c r="B8" s="11" t="s">
        <v>54</v>
      </c>
      <c r="C8" s="7">
        <v>101.1</v>
      </c>
      <c r="D8" s="12" t="s">
        <v>19</v>
      </c>
      <c r="E8" s="9">
        <v>0.56944444444444442</v>
      </c>
      <c r="F8" s="14">
        <v>0.6076273148148148</v>
      </c>
      <c r="G8" s="14">
        <f t="shared" si="0"/>
        <v>3.8182870370370381E-2</v>
      </c>
      <c r="H8" s="14">
        <f t="shared" si="1"/>
        <v>3.7767428655163582E-2</v>
      </c>
      <c r="I8" s="8"/>
      <c r="J8" s="8"/>
      <c r="K8" s="11" t="s">
        <v>55</v>
      </c>
      <c r="L8" s="11" t="s">
        <v>56</v>
      </c>
      <c r="M8" s="18"/>
      <c r="Q8" s="11"/>
      <c r="R8" s="1"/>
    </row>
    <row r="9" spans="1:20" x14ac:dyDescent="0.25">
      <c r="A9" s="11">
        <v>5</v>
      </c>
      <c r="B9" s="11" t="s">
        <v>63</v>
      </c>
      <c r="C9" s="7">
        <v>114.1</v>
      </c>
      <c r="D9" s="12"/>
      <c r="E9" s="9">
        <v>0.56944444444444398</v>
      </c>
      <c r="F9" s="14">
        <v>0.61326388888888894</v>
      </c>
      <c r="G9" s="10">
        <f t="shared" si="0"/>
        <v>4.3819444444444966E-2</v>
      </c>
      <c r="H9" s="10">
        <f t="shared" si="1"/>
        <v>3.8404421073133188E-2</v>
      </c>
      <c r="I9" s="8"/>
      <c r="J9" s="8"/>
      <c r="K9" s="11" t="s">
        <v>64</v>
      </c>
      <c r="L9" s="11" t="s">
        <v>65</v>
      </c>
      <c r="M9" s="18"/>
      <c r="R9" s="11"/>
    </row>
    <row r="10" spans="1:20" x14ac:dyDescent="0.25">
      <c r="A10" s="11">
        <v>6</v>
      </c>
      <c r="B10" s="11" t="s">
        <v>39</v>
      </c>
      <c r="C10" s="7">
        <v>90.9</v>
      </c>
      <c r="D10" s="8" t="s">
        <v>19</v>
      </c>
      <c r="E10" s="9">
        <v>0.56944444444444398</v>
      </c>
      <c r="F10" s="14">
        <v>0.60478009259259258</v>
      </c>
      <c r="G10" s="10">
        <f t="shared" si="0"/>
        <v>3.5335648148148602E-2</v>
      </c>
      <c r="H10" s="10">
        <f t="shared" si="1"/>
        <v>3.8873100272990756E-2</v>
      </c>
      <c r="I10" s="12">
        <v>663.3</v>
      </c>
      <c r="J10" s="8"/>
      <c r="K10" s="11" t="s">
        <v>40</v>
      </c>
      <c r="L10" s="11" t="s">
        <v>41</v>
      </c>
      <c r="M10" s="18" t="s">
        <v>42</v>
      </c>
      <c r="Q10" s="11"/>
    </row>
    <row r="11" spans="1:20" x14ac:dyDescent="0.25">
      <c r="A11" s="11">
        <v>7</v>
      </c>
      <c r="B11" s="11" t="s">
        <v>52</v>
      </c>
      <c r="C11" s="7">
        <v>100.1</v>
      </c>
      <c r="D11" s="8"/>
      <c r="E11" s="9">
        <v>0.56944444444444398</v>
      </c>
      <c r="F11" s="14">
        <v>0.60868055555555556</v>
      </c>
      <c r="G11" s="10">
        <f t="shared" si="0"/>
        <v>3.9236111111111582E-2</v>
      </c>
      <c r="H11" s="10">
        <f t="shared" si="1"/>
        <v>3.9196914196914671E-2</v>
      </c>
      <c r="I11" s="12">
        <v>765.8</v>
      </c>
      <c r="J11" s="8"/>
      <c r="K11" s="11" t="s">
        <v>44</v>
      </c>
      <c r="L11" s="11" t="s">
        <v>43</v>
      </c>
      <c r="M11" s="18"/>
      <c r="R11" s="1"/>
    </row>
    <row r="12" spans="1:20" s="15" customFormat="1" x14ac:dyDescent="0.25">
      <c r="A12" s="11">
        <v>8</v>
      </c>
      <c r="B12" s="1" t="s">
        <v>57</v>
      </c>
      <c r="C12" s="7">
        <v>92.4</v>
      </c>
      <c r="D12" s="12"/>
      <c r="E12" s="9">
        <v>0.56944444444444398</v>
      </c>
      <c r="F12" s="14">
        <v>0.60571759259259261</v>
      </c>
      <c r="G12" s="14">
        <f t="shared" si="0"/>
        <v>3.6273148148148637E-2</v>
      </c>
      <c r="H12" s="14">
        <f t="shared" si="1"/>
        <v>3.92566538399877E-2</v>
      </c>
      <c r="I12" s="8"/>
      <c r="J12" s="8"/>
      <c r="K12" s="1" t="s">
        <v>58</v>
      </c>
      <c r="L12" s="1" t="s">
        <v>59</v>
      </c>
      <c r="M12" s="18"/>
      <c r="N12" s="1"/>
      <c r="O12" s="1"/>
      <c r="P12" s="1"/>
      <c r="Q12" s="11"/>
      <c r="R12" s="1"/>
      <c r="S12"/>
    </row>
    <row r="13" spans="1:20" s="15" customFormat="1" x14ac:dyDescent="0.25">
      <c r="A13" s="11">
        <v>9</v>
      </c>
      <c r="B13" s="11" t="s">
        <v>47</v>
      </c>
      <c r="C13" s="7">
        <v>93.3</v>
      </c>
      <c r="D13" s="12" t="s">
        <v>19</v>
      </c>
      <c r="E13" s="9">
        <v>0.56944444444444398</v>
      </c>
      <c r="F13" s="14">
        <v>0.60678240740740741</v>
      </c>
      <c r="G13" s="14">
        <f t="shared" si="0"/>
        <v>3.7337962962963434E-2</v>
      </c>
      <c r="H13" s="14">
        <f t="shared" si="1"/>
        <v>4.0019252907785033E-2</v>
      </c>
      <c r="I13" s="12">
        <v>702.8</v>
      </c>
      <c r="J13" s="12" t="s">
        <v>36</v>
      </c>
      <c r="K13" s="11" t="s">
        <v>46</v>
      </c>
      <c r="L13" s="11" t="s">
        <v>45</v>
      </c>
      <c r="M13" s="19" t="s">
        <v>48</v>
      </c>
      <c r="N13" s="1"/>
      <c r="O13" s="1"/>
      <c r="P13" s="1"/>
      <c r="Q13"/>
      <c r="R13" s="1"/>
      <c r="S13"/>
    </row>
    <row r="14" spans="1:20" x14ac:dyDescent="0.25">
      <c r="A14" s="11">
        <v>10</v>
      </c>
      <c r="B14" s="11" t="s">
        <v>50</v>
      </c>
      <c r="C14" s="7">
        <v>91.5</v>
      </c>
      <c r="D14" s="12"/>
      <c r="E14" s="9">
        <v>0.56944444444444398</v>
      </c>
      <c r="F14" s="14">
        <v>0.60763888888888895</v>
      </c>
      <c r="G14" s="14">
        <f t="shared" si="0"/>
        <v>3.8194444444444975E-2</v>
      </c>
      <c r="H14" s="14">
        <f t="shared" si="1"/>
        <v>4.17425622343661E-2</v>
      </c>
      <c r="I14" s="8"/>
      <c r="J14" s="8"/>
      <c r="K14" s="11" t="s">
        <v>32</v>
      </c>
      <c r="L14" s="11" t="s">
        <v>51</v>
      </c>
      <c r="M14" s="19"/>
      <c r="Q14" s="1"/>
      <c r="R14" s="15"/>
      <c r="S14" s="15"/>
      <c r="T14" s="15"/>
    </row>
    <row r="15" spans="1:20" x14ac:dyDescent="0.25">
      <c r="A15" s="11">
        <v>11</v>
      </c>
      <c r="B15" s="6" t="s">
        <v>20</v>
      </c>
      <c r="C15" s="7">
        <v>85.5</v>
      </c>
      <c r="D15" s="12" t="s">
        <v>22</v>
      </c>
      <c r="E15" s="9">
        <v>0.56944444444444398</v>
      </c>
      <c r="F15" s="14">
        <v>0.60605324074074074</v>
      </c>
      <c r="G15" s="14">
        <f t="shared" si="0"/>
        <v>3.6608796296296764E-2</v>
      </c>
      <c r="H15" s="14">
        <f t="shared" si="1"/>
        <v>4.2817305609703815E-2</v>
      </c>
      <c r="I15" s="8"/>
      <c r="J15" s="8">
        <v>85</v>
      </c>
      <c r="K15" s="11" t="s">
        <v>37</v>
      </c>
      <c r="L15" s="11" t="s">
        <v>31</v>
      </c>
      <c r="M15" s="17"/>
      <c r="T15" s="15"/>
    </row>
    <row r="16" spans="1:20" x14ac:dyDescent="0.25">
      <c r="A16" s="11">
        <v>12</v>
      </c>
      <c r="B16" s="11" t="s">
        <v>60</v>
      </c>
      <c r="C16" s="7">
        <v>89.5</v>
      </c>
      <c r="D16" s="12" t="s">
        <v>19</v>
      </c>
      <c r="E16" s="9">
        <v>0.56944444444444398</v>
      </c>
      <c r="F16" s="14">
        <v>0.60875000000000001</v>
      </c>
      <c r="G16" s="14">
        <f t="shared" si="0"/>
        <v>3.9305555555556038E-2</v>
      </c>
      <c r="H16" s="14">
        <f t="shared" si="1"/>
        <v>4.391682184978328E-2</v>
      </c>
      <c r="I16" s="12"/>
      <c r="J16" s="12" t="s">
        <v>36</v>
      </c>
      <c r="K16" s="11" t="s">
        <v>61</v>
      </c>
      <c r="L16" s="11" t="s">
        <v>62</v>
      </c>
      <c r="M16" s="19"/>
    </row>
    <row r="17" spans="1:16" x14ac:dyDescent="0.25">
      <c r="A17" s="11">
        <v>13</v>
      </c>
      <c r="B17" s="11" t="s">
        <v>66</v>
      </c>
      <c r="C17" s="7">
        <v>92.5</v>
      </c>
      <c r="D17" s="12"/>
      <c r="E17" s="9">
        <v>0.56944444444444398</v>
      </c>
      <c r="F17" s="14">
        <v>0.61305555555555558</v>
      </c>
      <c r="G17" s="14">
        <f t="shared" si="0"/>
        <v>4.36111111111116E-2</v>
      </c>
      <c r="H17" s="14">
        <f t="shared" si="1"/>
        <v>4.7147147147147676E-2</v>
      </c>
      <c r="I17" s="8"/>
      <c r="J17" s="8"/>
      <c r="K17" s="11" t="s">
        <v>67</v>
      </c>
      <c r="L17" s="11" t="s">
        <v>68</v>
      </c>
      <c r="M17" s="19"/>
    </row>
    <row r="18" spans="1:16" x14ac:dyDescent="0.25">
      <c r="A18" s="11"/>
      <c r="B18" s="11"/>
      <c r="C18" s="7"/>
      <c r="D18" s="12"/>
      <c r="E18" s="9"/>
      <c r="F18" s="14"/>
      <c r="G18" s="14"/>
      <c r="H18" s="14"/>
      <c r="I18" s="12"/>
      <c r="J18" s="12"/>
      <c r="K18" s="11"/>
      <c r="L18" s="11"/>
      <c r="M18" s="16"/>
    </row>
    <row r="19" spans="1:16" x14ac:dyDescent="0.25">
      <c r="B19" s="11" t="s">
        <v>69</v>
      </c>
      <c r="C19" s="1"/>
    </row>
    <row r="20" spans="1:16" x14ac:dyDescent="0.25">
      <c r="B20" s="11" t="s">
        <v>71</v>
      </c>
      <c r="F20" s="11"/>
      <c r="I20" s="11" t="s">
        <v>29</v>
      </c>
    </row>
    <row r="21" spans="1:16" x14ac:dyDescent="0.25">
      <c r="B21" s="11" t="s">
        <v>30</v>
      </c>
    </row>
    <row r="22" spans="1:16" x14ac:dyDescent="0.25">
      <c r="B22" s="11"/>
      <c r="G22"/>
      <c r="I22"/>
      <c r="J22"/>
      <c r="K22"/>
      <c r="L22"/>
      <c r="N22"/>
      <c r="O22"/>
      <c r="P22"/>
    </row>
    <row r="23" spans="1:16" x14ac:dyDescent="0.25">
      <c r="B23" s="11"/>
      <c r="F23" s="11"/>
    </row>
    <row r="24" spans="1:16" x14ac:dyDescent="0.25">
      <c r="B24" s="11"/>
      <c r="N24"/>
      <c r="O24"/>
      <c r="P24"/>
    </row>
    <row r="25" spans="1:16" x14ac:dyDescent="0.25">
      <c r="B25"/>
      <c r="C25"/>
      <c r="D25"/>
      <c r="E25"/>
      <c r="F25"/>
      <c r="G25"/>
      <c r="H25"/>
      <c r="I25"/>
      <c r="J25"/>
      <c r="K25"/>
      <c r="L25"/>
      <c r="N25"/>
      <c r="O25"/>
      <c r="P25"/>
    </row>
  </sheetData>
  <sortState ref="B5:M17">
    <sortCondition ref="H5:H17"/>
  </sortState>
  <pageMargins left="1.2598425196850394" right="1.2598425196850394" top="0.98425196850393704" bottom="0.98425196850393704" header="0.51181102362204722" footer="0.51181102362204722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Basis bestand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Klaas Visser - Deep BV</cp:lastModifiedBy>
  <cp:lastPrinted>2014-09-05T19:50:25Z</cp:lastPrinted>
  <dcterms:created xsi:type="dcterms:W3CDTF">2009-06-18T14:32:34Z</dcterms:created>
  <dcterms:modified xsi:type="dcterms:W3CDTF">2020-09-16T07:07:17Z</dcterms:modified>
</cp:coreProperties>
</file>